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hpj\OneDrive - Amgros\Delte mapper\Pilotprojekt på fælles nordisk udbud\"/>
    </mc:Choice>
  </mc:AlternateContent>
  <xr:revisionPtr revIDLastSave="238" documentId="8_{047683BA-6109-4682-9DED-E172F2C140CE}" xr6:coauthVersionLast="37" xr6:coauthVersionMax="40" xr10:uidLastSave="{4C34A895-325C-4A8E-802E-753028AAE854}"/>
  <bookViews>
    <workbookView xWindow="0" yWindow="0" windowWidth="28800" windowHeight="13875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G67" i="1" s="1"/>
  <c r="G36" i="1"/>
  <c r="G37" i="1"/>
  <c r="G43" i="1"/>
  <c r="G44" i="1"/>
  <c r="G48" i="1"/>
  <c r="G61" i="1"/>
  <c r="G12" i="1"/>
  <c r="G19" i="1"/>
  <c r="G29" i="1"/>
  <c r="G41" i="1"/>
  <c r="G56" i="1"/>
  <c r="G11" i="1"/>
  <c r="G18" i="1"/>
  <c r="G25" i="1"/>
  <c r="G35" i="1"/>
  <c r="G55" i="1"/>
  <c r="G66" i="1"/>
  <c r="G6" i="1"/>
  <c r="G13" i="1"/>
  <c r="G20" i="1"/>
  <c r="G30" i="1"/>
  <c r="G42" i="1"/>
  <c r="G49" i="1"/>
  <c r="G62" i="1"/>
  <c r="G60" i="1"/>
  <c r="G7" i="1"/>
  <c r="G17" i="1"/>
  <c r="G21" i="1"/>
  <c r="G34" i="1"/>
  <c r="G54" i="1"/>
  <c r="G50" i="1"/>
</calcChain>
</file>

<file path=xl/sharedStrings.xml><?xml version="1.0" encoding="utf-8"?>
<sst xmlns="http://schemas.openxmlformats.org/spreadsheetml/2006/main" count="308" uniqueCount="101">
  <si>
    <t>Company name</t>
  </si>
  <si>
    <t xml:space="preserve">Name </t>
  </si>
  <si>
    <t>2020 1.620.a</t>
  </si>
  <si>
    <t>A04AA01</t>
  </si>
  <si>
    <t>Ondansetrone</t>
  </si>
  <si>
    <t>Contract starts</t>
  </si>
  <si>
    <t>Contract ends</t>
  </si>
  <si>
    <t>Prolongation</t>
  </si>
  <si>
    <t>Do you hold an MA for this item? (Yes/No)</t>
  </si>
  <si>
    <t>Have you looked int the possibility of the "zero-day proces"?</t>
  </si>
  <si>
    <t>Distributed via agent in Iceland? (X)</t>
  </si>
  <si>
    <t>Are you able to provide
- a distribution channel to Iceland</t>
  </si>
  <si>
    <t>Are you able to provide - storage on Iceland?</t>
  </si>
  <si>
    <t>What is the timeline for obtaining an MA?</t>
  </si>
  <si>
    <t>Are there any procucts we are missing out (or Streghts/Package sizes)?</t>
  </si>
  <si>
    <t>Further comments?</t>
  </si>
  <si>
    <t>Pharmaceutical form</t>
  </si>
  <si>
    <t>Strenght</t>
  </si>
  <si>
    <t>Package</t>
  </si>
  <si>
    <t>Unit</t>
  </si>
  <si>
    <t>Amount in unit (total)</t>
  </si>
  <si>
    <t>Danmark</t>
  </si>
  <si>
    <t>Norway</t>
  </si>
  <si>
    <t>Iceland</t>
  </si>
  <si>
    <t>+12 months</t>
  </si>
  <si>
    <t>Denmark</t>
  </si>
  <si>
    <t>Lot no.</t>
  </si>
  <si>
    <t>Injection</t>
  </si>
  <si>
    <t>2 mg/ml</t>
  </si>
  <si>
    <t>2 ml</t>
  </si>
  <si>
    <t>16 mg</t>
  </si>
  <si>
    <t>4 ml</t>
  </si>
  <si>
    <t>C03CA01</t>
  </si>
  <si>
    <t>Furosemide</t>
  </si>
  <si>
    <t>Strength</t>
  </si>
  <si>
    <t>10 mg/ml</t>
  </si>
  <si>
    <t>40 mg</t>
  </si>
  <si>
    <t>25 ml</t>
  </si>
  <si>
    <t>J01GB03</t>
  </si>
  <si>
    <t>Gentamicin</t>
  </si>
  <si>
    <t>Infusion</t>
  </si>
  <si>
    <t>1 mg/ml</t>
  </si>
  <si>
    <t>0,24 g</t>
  </si>
  <si>
    <t>3 mg/ml</t>
  </si>
  <si>
    <t>80 ml</t>
  </si>
  <si>
    <t>120 ml</t>
  </si>
  <si>
    <t>40 mg/ml</t>
  </si>
  <si>
    <t>3 ml</t>
  </si>
  <si>
    <t>L01XX35</t>
  </si>
  <si>
    <t>Anagrelide</t>
  </si>
  <si>
    <t>Capsules</t>
  </si>
  <si>
    <t>0,5 mg</t>
  </si>
  <si>
    <t>1 mg</t>
  </si>
  <si>
    <t>N02BE01</t>
  </si>
  <si>
    <t>Paracetamol</t>
  </si>
  <si>
    <t>10-50 ml</t>
  </si>
  <si>
    <t>3 g</t>
  </si>
  <si>
    <t>100 ml</t>
  </si>
  <si>
    <t>2020 1.620.b</t>
  </si>
  <si>
    <t xml:space="preserve">J01CR05 </t>
  </si>
  <si>
    <t>Piperacillin and beta-lactamaseinhibitor</t>
  </si>
  <si>
    <t>+24 months</t>
  </si>
  <si>
    <t>Powder for infusion</t>
  </si>
  <si>
    <t>2 g + 0,25 g</t>
  </si>
  <si>
    <t>Vial</t>
  </si>
  <si>
    <t>14 g</t>
  </si>
  <si>
    <t>4 g + 0,5 g</t>
  </si>
  <si>
    <t>NEW</t>
  </si>
  <si>
    <t>J01DH02</t>
  </si>
  <si>
    <t>Meropenem</t>
  </si>
  <si>
    <t>Powder for injection and infusion</t>
  </si>
  <si>
    <t>500 mg</t>
  </si>
  <si>
    <t>2 g</t>
  </si>
  <si>
    <t>1000 mg</t>
  </si>
  <si>
    <t>2020 1.621.b</t>
  </si>
  <si>
    <t>J01CA01</t>
  </si>
  <si>
    <t>Ampicillin</t>
  </si>
  <si>
    <t>0,5 g</t>
  </si>
  <si>
    <t xml:space="preserve">3 g </t>
  </si>
  <si>
    <t>1 g</t>
  </si>
  <si>
    <t xml:space="preserve">2 g </t>
  </si>
  <si>
    <t>J01CE01</t>
  </si>
  <si>
    <t>Benzylpenicillin</t>
  </si>
  <si>
    <t>0,6 g</t>
  </si>
  <si>
    <t>3,6 g</t>
  </si>
  <si>
    <t xml:space="preserve">1,2 g </t>
  </si>
  <si>
    <t>2020 1.621.a</t>
  </si>
  <si>
    <t>V03AF03</t>
  </si>
  <si>
    <t>Calciumfolinat</t>
  </si>
  <si>
    <t>Injection ond infusion</t>
  </si>
  <si>
    <t>10 ml</t>
  </si>
  <si>
    <t>60 mg</t>
  </si>
  <si>
    <t>30-35 ml</t>
  </si>
  <si>
    <t>50-100 ml</t>
  </si>
  <si>
    <t>2020 2.620.b</t>
  </si>
  <si>
    <t xml:space="preserve">L01BA01 </t>
  </si>
  <si>
    <t>Methotrexate</t>
  </si>
  <si>
    <t>Concentrate, sterile</t>
  </si>
  <si>
    <t>100 mg/ml</t>
  </si>
  <si>
    <t>50 mg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</si>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</sst>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\ [$€-1]"/>
  </numFmts>
  <fonts count="3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3" borderId="0" xfId="0" applyNumberFormat="1" applyFill="1"/>
    <xf numFmtId="165" fontId="0" fillId="3" borderId="0" xfId="0" applyNumberFormat="1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164" fontId="0" fillId="5" borderId="0" xfId="0" applyNumberFormat="1" applyFill="1"/>
    <xf numFmtId="165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164" fontId="0" fillId="4" borderId="0" xfId="0" applyNumberFormat="1" applyFill="1"/>
    <xf numFmtId="0" fontId="0" fillId="0" borderId="0" xfId="0" applyAlignment="1">
      <alignment wrapText="1"/>
    </xf>
    <xf numFmtId="0" fontId="1" fillId="4" borderId="0" xfId="0" applyFont="1" applyFill="1"/>
    <xf numFmtId="0" fontId="2" fillId="0" borderId="0" xfId="0" applyFont="1"/>
    <xf numFmtId="0" fontId="2" fillId="2" borderId="0" xfId="0" applyFont="1" applyFill="1"/>
    <xf numFmtId="14" fontId="0" fillId="0" borderId="0" xfId="0" applyNumberFormat="1"/>
    <xf numFmtId="165" fontId="0" fillId="5" borderId="0" xfId="0" applyNumberFormat="1" applyFill="1" applyAlignment="1">
      <alignment horizontal="center"/>
    </xf>
    <xf numFmtId="0" fontId="0" fillId="0" borderId="0" xfId="0" quotePrefix="1"/>
    <xf numFmtId="0" fontId="0" fillId="6" borderId="0" xfId="0" applyFill="1"/>
    <xf numFmtId="164" fontId="0" fillId="4" borderId="0" xfId="0" applyNumberFormat="1" applyFill="1" applyAlignment="1">
      <alignment horizontal="center" vertical="top" wrapText="1"/>
    </xf>
    <xf numFmtId="164" fontId="0" fillId="4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wrapText="1"/>
    </xf>
    <xf numFmtId="164" fontId="0" fillId="4" borderId="0" xfId="0" applyNumberForma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mgros">
  <a:themeElements>
    <a:clrScheme name="Amgros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02950"/>
      </a:accent1>
      <a:accent2>
        <a:srgbClr val="E2BE03"/>
      </a:accent2>
      <a:accent3>
        <a:srgbClr val="A4C518"/>
      </a:accent3>
      <a:accent4>
        <a:srgbClr val="8F9598"/>
      </a:accent4>
      <a:accent5>
        <a:srgbClr val="B1DBE1"/>
      </a:accent5>
      <a:accent6>
        <a:srgbClr val="D11916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8575"/>
  <sheetViews>
    <sheetView tabSelected="1" zoomScale="70" zoomScaleNormal="70" workbookViewId="0">
      <selection activeCell="AA4" sqref="AA4"/>
    </sheetView>
  </sheetViews>
  <sheetFormatPr defaultRowHeight="15" x14ac:dyDescent="0.25"/>
  <cols>
    <col min="1" max="1" width="11.7109375" bestFit="1" customWidth="1"/>
    <col min="2" max="2" width="3" bestFit="1" customWidth="1"/>
    <col min="3" max="3" width="36.28515625" bestFit="1" customWidth="1"/>
    <col min="4" max="4" width="12.140625" bestFit="1" customWidth="1"/>
    <col min="5" max="5" width="23.140625" bestFit="1" customWidth="1"/>
    <col min="6" max="6" width="9" customWidth="1"/>
    <col min="7" max="7" width="27.28515625" bestFit="1" customWidth="1"/>
    <col min="12" max="12" width="13.7109375" customWidth="1"/>
    <col min="13" max="13" width="12" bestFit="1" customWidth="1"/>
    <col min="14" max="14" width="13.42578125" bestFit="1" customWidth="1"/>
    <col min="15" max="15" width="16.7109375" style="4" customWidth="1"/>
    <col min="16" max="16" width="11.85546875" style="5" customWidth="1"/>
    <col min="17" max="17" width="23.140625" customWidth="1"/>
    <col min="18" max="18" width="22.7109375" customWidth="1"/>
    <col min="19" max="19" width="30" customWidth="1"/>
    <col min="20" max="20" width="39.42578125" customWidth="1"/>
    <col min="21" max="21" width="23.5703125" customWidth="1"/>
    <col min="23" max="23" width="63" bestFit="1" customWidth="1"/>
    <col min="25" max="25" width="69.5703125" bestFit="1" customWidth="1"/>
    <col min="26" max="26" width="10.140625" customWidth="1"/>
    <col min="27" max="27" width="36.42578125" customWidth="1"/>
  </cols>
  <sheetData>
    <row r="1" spans="1:27" x14ac:dyDescent="0.25">
      <c r="O1" s="18" t="s">
        <v>0</v>
      </c>
      <c r="P1" s="29"/>
      <c r="Q1" s="29"/>
      <c r="R1" s="24"/>
      <c r="S1" s="24"/>
      <c r="T1" s="24"/>
      <c r="U1" s="24"/>
    </row>
    <row r="2" spans="1:27" x14ac:dyDescent="0.25">
      <c r="O2" s="18" t="s">
        <v>1</v>
      </c>
      <c r="P2" s="29"/>
      <c r="Q2" s="29"/>
      <c r="R2" s="24"/>
      <c r="S2" s="24"/>
      <c r="T2" s="24"/>
      <c r="U2" s="24"/>
    </row>
    <row r="4" spans="1:27" ht="15" customHeight="1" x14ac:dyDescent="0.25">
      <c r="A4" t="s">
        <v>2</v>
      </c>
      <c r="C4" s="1" t="s">
        <v>3</v>
      </c>
      <c r="D4" s="1" t="s">
        <v>4</v>
      </c>
      <c r="E4" s="1"/>
      <c r="F4" s="1"/>
      <c r="G4" s="1"/>
      <c r="L4" s="26" t="s">
        <v>5</v>
      </c>
      <c r="M4" s="26" t="s">
        <v>6</v>
      </c>
      <c r="N4" s="26" t="s">
        <v>7</v>
      </c>
      <c r="O4" s="28" t="s">
        <v>8</v>
      </c>
      <c r="P4" s="28"/>
      <c r="Q4" s="28"/>
      <c r="R4" s="27" t="s">
        <v>9</v>
      </c>
      <c r="S4" s="31" t="s">
        <v>10</v>
      </c>
      <c r="T4" s="31" t="s">
        <v>11</v>
      </c>
      <c r="U4" s="30" t="s">
        <v>12</v>
      </c>
      <c r="W4" s="9" t="s">
        <v>13</v>
      </c>
      <c r="Y4" s="9" t="s">
        <v>14</v>
      </c>
      <c r="AA4" s="9" t="s">
        <v>15</v>
      </c>
    </row>
    <row r="5" spans="1:27" x14ac:dyDescent="0.25"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6" t="s">
        <v>21</v>
      </c>
      <c r="I5" s="7" t="s">
        <v>22</v>
      </c>
      <c r="J5" s="8" t="s">
        <v>23</v>
      </c>
      <c r="L5" s="23">
        <v>43862</v>
      </c>
      <c r="M5" s="23">
        <v>44227</v>
      </c>
      <c r="N5" s="25" t="s">
        <v>24</v>
      </c>
      <c r="O5" s="10" t="s">
        <v>25</v>
      </c>
      <c r="P5" s="11" t="s">
        <v>22</v>
      </c>
      <c r="Q5" s="12" t="s">
        <v>23</v>
      </c>
      <c r="R5" s="27"/>
      <c r="S5" s="31"/>
      <c r="T5" s="31"/>
      <c r="U5" s="30"/>
      <c r="W5" s="20"/>
      <c r="Y5" s="13"/>
      <c r="Z5" s="19"/>
      <c r="AA5" s="9"/>
    </row>
    <row r="6" spans="1:27" x14ac:dyDescent="0.25">
      <c r="A6" t="s">
        <v>26</v>
      </c>
      <c r="B6">
        <v>1</v>
      </c>
      <c r="C6" t="s">
        <v>27</v>
      </c>
      <c r="D6" t="s">
        <v>28</v>
      </c>
      <c r="E6" t="s">
        <v>29</v>
      </c>
      <c r="F6" t="s">
        <v>30</v>
      </c>
      <c r="G6" s="2">
        <f>SUM(H6:J6)</f>
        <v>144550</v>
      </c>
      <c r="H6" s="3">
        <v>93500</v>
      </c>
      <c r="I6" s="3">
        <v>50000</v>
      </c>
      <c r="J6" s="3">
        <v>1050</v>
      </c>
      <c r="O6" s="14"/>
      <c r="P6" s="15"/>
      <c r="Q6" s="16"/>
      <c r="R6" s="16"/>
      <c r="S6" s="16"/>
      <c r="T6" s="16"/>
      <c r="U6" s="16"/>
      <c r="W6" s="16"/>
      <c r="Y6" s="17"/>
      <c r="Z6" s="19"/>
      <c r="AA6" s="16"/>
    </row>
    <row r="7" spans="1:27" x14ac:dyDescent="0.25">
      <c r="A7" t="s">
        <v>26</v>
      </c>
      <c r="B7">
        <v>2</v>
      </c>
      <c r="C7" t="s">
        <v>27</v>
      </c>
      <c r="D7" t="s">
        <v>28</v>
      </c>
      <c r="E7" t="s">
        <v>31</v>
      </c>
      <c r="F7" t="s">
        <v>30</v>
      </c>
      <c r="G7" s="2">
        <f>SUM(H7:J7)</f>
        <v>26501</v>
      </c>
      <c r="H7" s="3">
        <v>11500</v>
      </c>
      <c r="I7" s="3">
        <v>15000</v>
      </c>
      <c r="J7">
        <v>1</v>
      </c>
      <c r="L7" s="23"/>
      <c r="M7" s="23"/>
      <c r="N7" s="25"/>
      <c r="O7" s="14"/>
      <c r="P7" s="15"/>
      <c r="Q7" s="16"/>
      <c r="R7" s="16"/>
      <c r="S7" s="16"/>
      <c r="T7" s="16"/>
      <c r="U7" s="16"/>
      <c r="W7" s="16"/>
      <c r="Y7" s="17"/>
      <c r="Z7" s="19"/>
      <c r="AA7" s="16"/>
    </row>
    <row r="8" spans="1:27" x14ac:dyDescent="0.25">
      <c r="O8" s="14"/>
      <c r="P8" s="15"/>
      <c r="Q8" s="16"/>
      <c r="R8" s="16"/>
      <c r="S8" s="16"/>
      <c r="T8" s="16"/>
      <c r="U8" s="16"/>
      <c r="W8" s="16"/>
      <c r="Y8" s="17"/>
      <c r="Z8" s="19"/>
      <c r="AA8" s="16"/>
    </row>
    <row r="9" spans="1:27" x14ac:dyDescent="0.25">
      <c r="A9" t="s">
        <v>2</v>
      </c>
      <c r="C9" s="1" t="s">
        <v>32</v>
      </c>
      <c r="D9" s="1" t="s">
        <v>33</v>
      </c>
      <c r="E9" s="1"/>
      <c r="F9" s="1"/>
      <c r="G9" s="1"/>
      <c r="O9" s="14"/>
      <c r="P9" s="15"/>
      <c r="Q9" s="16"/>
      <c r="R9" s="16"/>
      <c r="S9" s="16"/>
      <c r="T9" s="16"/>
      <c r="U9" s="16"/>
      <c r="W9" s="16"/>
      <c r="Y9" s="17"/>
      <c r="Z9" s="19"/>
      <c r="AA9" s="16"/>
    </row>
    <row r="10" spans="1:27" x14ac:dyDescent="0.25">
      <c r="C10" s="1" t="s">
        <v>16</v>
      </c>
      <c r="D10" s="1" t="s">
        <v>34</v>
      </c>
      <c r="E10" s="1" t="s">
        <v>18</v>
      </c>
      <c r="F10" s="1" t="s">
        <v>19</v>
      </c>
      <c r="G10" s="1" t="s">
        <v>20</v>
      </c>
      <c r="H10" s="1" t="s">
        <v>25</v>
      </c>
      <c r="I10" s="1" t="s">
        <v>22</v>
      </c>
      <c r="J10" s="1" t="s">
        <v>23</v>
      </c>
      <c r="L10" s="23">
        <v>43862</v>
      </c>
      <c r="M10" s="23">
        <v>44227</v>
      </c>
      <c r="N10" s="25" t="s">
        <v>24</v>
      </c>
      <c r="O10" s="14"/>
      <c r="P10" s="15"/>
      <c r="Q10" s="16"/>
      <c r="R10" s="16"/>
      <c r="S10" s="16"/>
      <c r="T10" s="16"/>
      <c r="U10" s="16"/>
      <c r="W10" s="16"/>
      <c r="Y10" s="17"/>
      <c r="Z10" s="19"/>
      <c r="AA10" s="16"/>
    </row>
    <row r="11" spans="1:27" x14ac:dyDescent="0.25">
      <c r="A11" t="s">
        <v>26</v>
      </c>
      <c r="B11">
        <v>3</v>
      </c>
      <c r="C11" t="s">
        <v>27</v>
      </c>
      <c r="D11" t="s">
        <v>35</v>
      </c>
      <c r="E11" t="s">
        <v>29</v>
      </c>
      <c r="F11" t="s">
        <v>36</v>
      </c>
      <c r="G11" s="2">
        <f>SUM(H11:J11)</f>
        <v>127350</v>
      </c>
      <c r="H11" s="3">
        <v>89500</v>
      </c>
      <c r="I11" s="3">
        <v>37500</v>
      </c>
      <c r="J11" s="3">
        <v>350</v>
      </c>
      <c r="O11" s="14"/>
      <c r="P11" s="15"/>
      <c r="Q11" s="16"/>
      <c r="R11" s="16"/>
      <c r="S11" s="16"/>
      <c r="T11" s="16"/>
      <c r="U11" s="16"/>
      <c r="W11" s="16"/>
      <c r="Y11" s="17"/>
      <c r="Z11" s="19"/>
      <c r="AA11" s="16"/>
    </row>
    <row r="12" spans="1:27" x14ac:dyDescent="0.25">
      <c r="A12" t="s">
        <v>26</v>
      </c>
      <c r="B12">
        <v>3</v>
      </c>
      <c r="C12" t="s">
        <v>27</v>
      </c>
      <c r="D12" t="s">
        <v>35</v>
      </c>
      <c r="E12" t="s">
        <v>31</v>
      </c>
      <c r="F12" t="s">
        <v>36</v>
      </c>
      <c r="G12" s="2">
        <f>SUM(H12:J12)</f>
        <v>343626</v>
      </c>
      <c r="H12" s="3">
        <v>343000</v>
      </c>
      <c r="I12" s="3">
        <v>1</v>
      </c>
      <c r="J12" s="3">
        <v>625</v>
      </c>
      <c r="L12" s="23"/>
      <c r="M12" s="23"/>
      <c r="N12" s="25"/>
      <c r="O12" s="14"/>
      <c r="P12" s="15"/>
      <c r="Q12" s="16"/>
      <c r="R12" s="16"/>
      <c r="S12" s="16"/>
      <c r="T12" s="16"/>
      <c r="U12" s="16"/>
      <c r="W12" s="16"/>
      <c r="Y12" s="17"/>
      <c r="Z12" s="19"/>
      <c r="AA12" s="16"/>
    </row>
    <row r="13" spans="1:27" x14ac:dyDescent="0.25">
      <c r="A13" t="s">
        <v>26</v>
      </c>
      <c r="B13">
        <v>3</v>
      </c>
      <c r="C13" t="s">
        <v>27</v>
      </c>
      <c r="D13" t="s">
        <v>35</v>
      </c>
      <c r="E13" t="s">
        <v>37</v>
      </c>
      <c r="F13" t="s">
        <v>36</v>
      </c>
      <c r="G13" s="2">
        <f>SUM(H13:J13)</f>
        <v>229501</v>
      </c>
      <c r="H13" s="3">
        <v>204500</v>
      </c>
      <c r="I13" s="3">
        <v>25000</v>
      </c>
      <c r="J13">
        <v>1</v>
      </c>
      <c r="L13" s="23"/>
      <c r="M13" s="23"/>
      <c r="N13" s="25"/>
      <c r="O13" s="14"/>
      <c r="P13" s="15"/>
      <c r="Q13" s="16"/>
      <c r="R13" s="16"/>
      <c r="S13" s="16"/>
      <c r="T13" s="16"/>
      <c r="U13" s="16"/>
      <c r="W13" s="16"/>
      <c r="Y13" s="17"/>
      <c r="Z13" s="19"/>
      <c r="AA13" s="16"/>
    </row>
    <row r="14" spans="1:27" x14ac:dyDescent="0.25">
      <c r="O14" s="14"/>
      <c r="P14" s="15"/>
      <c r="Q14" s="16"/>
      <c r="R14" s="16"/>
      <c r="S14" s="16"/>
      <c r="T14" s="16"/>
      <c r="U14" s="16"/>
      <c r="W14" s="16"/>
      <c r="Y14" s="17"/>
      <c r="Z14" s="19"/>
      <c r="AA14" s="16"/>
    </row>
    <row r="15" spans="1:27" x14ac:dyDescent="0.25">
      <c r="A15" t="s">
        <v>2</v>
      </c>
      <c r="C15" s="1" t="s">
        <v>38</v>
      </c>
      <c r="D15" s="1" t="s">
        <v>39</v>
      </c>
      <c r="E15" s="1"/>
      <c r="F15" s="1"/>
      <c r="G15" s="1"/>
      <c r="O15" s="14"/>
      <c r="P15" s="15"/>
      <c r="Q15" s="16"/>
      <c r="R15" s="16"/>
      <c r="S15" s="16"/>
      <c r="T15" s="16"/>
      <c r="U15" s="16"/>
      <c r="W15" s="16"/>
      <c r="Y15" s="17"/>
      <c r="Z15" s="19"/>
      <c r="AA15" s="16"/>
    </row>
    <row r="16" spans="1:27" x14ac:dyDescent="0.25">
      <c r="C16" s="1" t="s">
        <v>16</v>
      </c>
      <c r="D16" s="1" t="s">
        <v>34</v>
      </c>
      <c r="E16" s="1" t="s">
        <v>18</v>
      </c>
      <c r="F16" s="1" t="s">
        <v>19</v>
      </c>
      <c r="G16" s="1" t="s">
        <v>20</v>
      </c>
      <c r="H16" s="1" t="s">
        <v>25</v>
      </c>
      <c r="I16" s="1" t="s">
        <v>22</v>
      </c>
      <c r="J16" s="1" t="s">
        <v>23</v>
      </c>
      <c r="L16" s="23">
        <v>43862</v>
      </c>
      <c r="M16" s="23">
        <v>44227</v>
      </c>
      <c r="N16" s="25" t="s">
        <v>24</v>
      </c>
      <c r="O16" s="14"/>
      <c r="P16" s="15"/>
      <c r="Q16" s="16"/>
      <c r="R16" s="16"/>
      <c r="S16" s="16"/>
      <c r="T16" s="16"/>
      <c r="U16" s="16"/>
      <c r="W16" s="16"/>
      <c r="Y16" s="17"/>
      <c r="Z16" s="19"/>
      <c r="AA16" s="16"/>
    </row>
    <row r="17" spans="1:27" x14ac:dyDescent="0.25">
      <c r="A17" t="s">
        <v>26</v>
      </c>
      <c r="B17">
        <v>4</v>
      </c>
      <c r="C17" t="s">
        <v>40</v>
      </c>
      <c r="D17" t="s">
        <v>41</v>
      </c>
      <c r="F17" t="s">
        <v>42</v>
      </c>
      <c r="G17" s="2">
        <f>SUM(H17:J17)</f>
        <v>7613</v>
      </c>
      <c r="H17" s="3">
        <v>900</v>
      </c>
      <c r="I17" s="3">
        <v>6666</v>
      </c>
      <c r="J17" s="3">
        <v>47</v>
      </c>
      <c r="O17" s="14"/>
      <c r="P17" s="15"/>
      <c r="Q17" s="16"/>
      <c r="R17" s="16"/>
      <c r="S17" s="16"/>
      <c r="T17" s="16"/>
      <c r="U17" s="16"/>
      <c r="W17" s="16"/>
      <c r="Y17" s="17"/>
      <c r="Z17" s="19"/>
      <c r="AA17" s="16"/>
    </row>
    <row r="18" spans="1:27" x14ac:dyDescent="0.25">
      <c r="A18" t="s">
        <v>26</v>
      </c>
      <c r="B18">
        <v>5</v>
      </c>
      <c r="C18" t="s">
        <v>40</v>
      </c>
      <c r="D18" t="s">
        <v>43</v>
      </c>
      <c r="E18" t="s">
        <v>44</v>
      </c>
      <c r="F18" t="s">
        <v>42</v>
      </c>
      <c r="G18" s="2">
        <f>SUM(H18:J18)</f>
        <v>37810</v>
      </c>
      <c r="H18" s="3">
        <v>4750</v>
      </c>
      <c r="I18" s="3">
        <v>33000</v>
      </c>
      <c r="J18" s="3">
        <v>60</v>
      </c>
      <c r="L18" s="23"/>
      <c r="M18" s="23"/>
      <c r="N18" s="25"/>
      <c r="O18" s="14"/>
      <c r="P18" s="15"/>
      <c r="Q18" s="16"/>
      <c r="R18" s="16"/>
      <c r="S18" s="16"/>
      <c r="T18" s="16"/>
      <c r="U18" s="16"/>
      <c r="W18" s="16"/>
      <c r="Y18" s="17"/>
      <c r="Z18" s="19"/>
      <c r="AA18" s="16"/>
    </row>
    <row r="19" spans="1:27" x14ac:dyDescent="0.25">
      <c r="A19" t="s">
        <v>26</v>
      </c>
      <c r="B19">
        <v>6</v>
      </c>
      <c r="C19" t="s">
        <v>40</v>
      </c>
      <c r="D19" t="s">
        <v>43</v>
      </c>
      <c r="E19" t="s">
        <v>45</v>
      </c>
      <c r="F19" t="s">
        <v>42</v>
      </c>
      <c r="G19" s="2">
        <f>SUM(H19:J19)</f>
        <v>56269</v>
      </c>
      <c r="H19" s="3">
        <v>17205</v>
      </c>
      <c r="I19" s="3">
        <v>39000</v>
      </c>
      <c r="J19" s="3">
        <v>64</v>
      </c>
      <c r="L19" s="23"/>
      <c r="M19" s="23"/>
      <c r="N19" s="25"/>
      <c r="O19" s="14"/>
      <c r="P19" s="15"/>
      <c r="Q19" s="16"/>
      <c r="R19" s="16"/>
      <c r="S19" s="16"/>
      <c r="T19" s="16"/>
      <c r="U19" s="16"/>
      <c r="W19" s="16"/>
      <c r="Y19" s="17"/>
      <c r="Z19" s="19"/>
      <c r="AA19" s="16"/>
    </row>
    <row r="20" spans="1:27" x14ac:dyDescent="0.25">
      <c r="A20" t="s">
        <v>26</v>
      </c>
      <c r="B20">
        <v>7</v>
      </c>
      <c r="C20" t="s">
        <v>40</v>
      </c>
      <c r="D20" t="s">
        <v>46</v>
      </c>
      <c r="E20" t="s">
        <v>29</v>
      </c>
      <c r="F20" t="s">
        <v>42</v>
      </c>
      <c r="G20" s="2">
        <f>SUM(H20:J20)</f>
        <v>93317</v>
      </c>
      <c r="H20" s="3">
        <v>26613</v>
      </c>
      <c r="I20" s="3">
        <v>66667</v>
      </c>
      <c r="J20" s="3">
        <v>37</v>
      </c>
      <c r="L20" s="23"/>
      <c r="M20" s="23"/>
      <c r="N20" s="25"/>
      <c r="O20" s="14"/>
      <c r="P20" s="15"/>
      <c r="Q20" s="16"/>
      <c r="R20" s="16"/>
      <c r="S20" s="16"/>
      <c r="T20" s="16"/>
      <c r="U20" s="16"/>
      <c r="W20" s="16"/>
      <c r="Y20" s="17"/>
      <c r="Z20" s="19"/>
      <c r="AA20" s="16"/>
    </row>
    <row r="21" spans="1:27" x14ac:dyDescent="0.25">
      <c r="A21" t="s">
        <v>26</v>
      </c>
      <c r="B21">
        <v>8</v>
      </c>
      <c r="C21" t="s">
        <v>40</v>
      </c>
      <c r="D21" t="s">
        <v>46</v>
      </c>
      <c r="E21" t="s">
        <v>47</v>
      </c>
      <c r="F21" t="s">
        <v>42</v>
      </c>
      <c r="G21" s="2">
        <f>SUM(H21:J21)</f>
        <v>31927</v>
      </c>
      <c r="H21" s="3">
        <v>31925</v>
      </c>
      <c r="I21" s="3">
        <v>1</v>
      </c>
      <c r="J21">
        <v>1</v>
      </c>
      <c r="L21" s="23"/>
      <c r="M21" s="23"/>
      <c r="N21" s="25"/>
      <c r="O21" s="14"/>
      <c r="P21" s="15"/>
      <c r="Q21" s="16"/>
      <c r="R21" s="16"/>
      <c r="S21" s="16"/>
      <c r="T21" s="16"/>
      <c r="U21" s="16"/>
      <c r="W21" s="16"/>
      <c r="Y21" s="17"/>
      <c r="Z21" s="19"/>
      <c r="AA21" s="16"/>
    </row>
    <row r="22" spans="1:27" x14ac:dyDescent="0.25">
      <c r="O22" s="14"/>
      <c r="P22" s="15"/>
      <c r="Q22" s="16"/>
      <c r="R22" s="16"/>
      <c r="S22" s="16"/>
      <c r="T22" s="16"/>
      <c r="U22" s="16"/>
      <c r="W22" s="16"/>
      <c r="Y22" s="17"/>
      <c r="Z22" s="19"/>
      <c r="AA22" s="16"/>
    </row>
    <row r="23" spans="1:27" x14ac:dyDescent="0.25">
      <c r="A23" t="s">
        <v>2</v>
      </c>
      <c r="C23" s="1" t="s">
        <v>48</v>
      </c>
      <c r="D23" s="1" t="s">
        <v>49</v>
      </c>
      <c r="E23" s="1"/>
      <c r="F23" s="1"/>
      <c r="G23" s="1"/>
      <c r="O23" s="14"/>
      <c r="P23" s="15"/>
      <c r="Q23" s="16"/>
      <c r="R23" s="16"/>
      <c r="S23" s="16"/>
      <c r="T23" s="16"/>
      <c r="U23" s="16"/>
      <c r="W23" s="16"/>
      <c r="Y23" s="17"/>
      <c r="Z23" s="19"/>
      <c r="AA23" s="16"/>
    </row>
    <row r="24" spans="1:27" x14ac:dyDescent="0.25">
      <c r="C24" s="1" t="s">
        <v>16</v>
      </c>
      <c r="D24" s="1" t="s">
        <v>34</v>
      </c>
      <c r="E24" s="1" t="s">
        <v>18</v>
      </c>
      <c r="F24" s="1" t="s">
        <v>19</v>
      </c>
      <c r="G24" s="1" t="s">
        <v>20</v>
      </c>
      <c r="H24" s="1" t="s">
        <v>25</v>
      </c>
      <c r="I24" s="1" t="s">
        <v>22</v>
      </c>
      <c r="J24" s="1" t="s">
        <v>23</v>
      </c>
      <c r="L24" s="23">
        <v>43862</v>
      </c>
      <c r="M24" s="23">
        <v>44227</v>
      </c>
      <c r="N24" s="25" t="s">
        <v>24</v>
      </c>
      <c r="O24" s="14"/>
      <c r="P24" s="15"/>
      <c r="Q24" s="16"/>
      <c r="R24" s="16"/>
      <c r="S24" s="16"/>
      <c r="T24" s="16"/>
      <c r="U24" s="16"/>
      <c r="W24" s="16"/>
      <c r="Y24" s="17"/>
      <c r="Z24" s="19"/>
      <c r="AA24" s="16"/>
    </row>
    <row r="25" spans="1:27" x14ac:dyDescent="0.25">
      <c r="A25" t="s">
        <v>26</v>
      </c>
      <c r="B25">
        <v>9</v>
      </c>
      <c r="C25" t="s">
        <v>50</v>
      </c>
      <c r="D25" t="s">
        <v>51</v>
      </c>
      <c r="F25" t="s">
        <v>52</v>
      </c>
      <c r="G25" s="2">
        <f>SUM(H25:J25)</f>
        <v>340050</v>
      </c>
      <c r="H25" s="3">
        <v>138450</v>
      </c>
      <c r="I25" s="3">
        <v>200000</v>
      </c>
      <c r="J25" s="3">
        <v>1600</v>
      </c>
      <c r="O25" s="14"/>
      <c r="P25" s="15"/>
      <c r="Q25" s="16"/>
      <c r="R25" s="16"/>
      <c r="S25" s="16"/>
      <c r="T25" s="16"/>
      <c r="U25" s="16"/>
      <c r="W25" s="16"/>
      <c r="Y25" s="17"/>
      <c r="Z25" s="19"/>
      <c r="AA25" s="16"/>
    </row>
    <row r="26" spans="1:27" x14ac:dyDescent="0.25">
      <c r="F26" t="s">
        <v>52</v>
      </c>
      <c r="O26" s="14"/>
      <c r="P26" s="15"/>
      <c r="Q26" s="16"/>
      <c r="R26" s="16"/>
      <c r="S26" s="16"/>
      <c r="T26" s="16"/>
      <c r="U26" s="16"/>
      <c r="W26" s="16"/>
      <c r="Y26" s="17"/>
      <c r="Z26" s="19"/>
      <c r="AA26" s="16"/>
    </row>
    <row r="27" spans="1:27" x14ac:dyDescent="0.25">
      <c r="A27" t="s">
        <v>2</v>
      </c>
      <c r="C27" s="1" t="s">
        <v>53</v>
      </c>
      <c r="D27" s="1" t="s">
        <v>54</v>
      </c>
      <c r="E27" s="1"/>
      <c r="F27" s="1"/>
      <c r="G27" s="1"/>
      <c r="O27" s="14"/>
      <c r="P27" s="15"/>
      <c r="Q27" s="16"/>
      <c r="R27" s="16"/>
      <c r="S27" s="16"/>
      <c r="T27" s="16"/>
      <c r="U27" s="16"/>
      <c r="W27" s="16"/>
      <c r="Y27" s="17"/>
      <c r="Z27" s="19"/>
      <c r="AA27" s="16"/>
    </row>
    <row r="28" spans="1:27" x14ac:dyDescent="0.25">
      <c r="C28" s="1" t="s">
        <v>16</v>
      </c>
      <c r="D28" s="1" t="s">
        <v>34</v>
      </c>
      <c r="E28" s="1" t="s">
        <v>18</v>
      </c>
      <c r="F28" s="1" t="s">
        <v>19</v>
      </c>
      <c r="G28" s="1" t="s">
        <v>20</v>
      </c>
      <c r="H28" s="1" t="s">
        <v>25</v>
      </c>
      <c r="I28" s="1" t="s">
        <v>22</v>
      </c>
      <c r="J28" s="1" t="s">
        <v>23</v>
      </c>
      <c r="L28" s="23">
        <v>43862</v>
      </c>
      <c r="M28" s="23">
        <v>44227</v>
      </c>
      <c r="N28" s="25" t="s">
        <v>24</v>
      </c>
      <c r="O28" s="14"/>
      <c r="P28" s="15"/>
      <c r="Q28" s="16"/>
      <c r="R28" s="16"/>
      <c r="S28" s="16"/>
      <c r="T28" s="16"/>
      <c r="U28" s="16"/>
      <c r="W28" s="16"/>
      <c r="Y28" s="17"/>
      <c r="Z28" s="19"/>
      <c r="AA28" s="16"/>
    </row>
    <row r="29" spans="1:27" x14ac:dyDescent="0.25">
      <c r="A29" t="s">
        <v>26</v>
      </c>
      <c r="B29">
        <v>10</v>
      </c>
      <c r="C29" t="s">
        <v>40</v>
      </c>
      <c r="D29" t="s">
        <v>35</v>
      </c>
      <c r="E29" t="s">
        <v>55</v>
      </c>
      <c r="F29" t="s">
        <v>56</v>
      </c>
      <c r="G29" s="2">
        <f>SUM(H29:J29)</f>
        <v>23485</v>
      </c>
      <c r="H29" s="3">
        <v>1817</v>
      </c>
      <c r="I29" s="3">
        <v>21667</v>
      </c>
      <c r="J29">
        <v>1</v>
      </c>
      <c r="O29" s="14"/>
      <c r="P29" s="15"/>
      <c r="Q29" s="16"/>
      <c r="R29" s="16"/>
      <c r="S29" s="16"/>
      <c r="T29" s="16"/>
      <c r="U29" s="16"/>
      <c r="W29" s="16"/>
      <c r="Y29" s="17"/>
      <c r="Z29" s="19"/>
      <c r="AA29" s="16"/>
    </row>
    <row r="30" spans="1:27" x14ac:dyDescent="0.25">
      <c r="A30" t="s">
        <v>26</v>
      </c>
      <c r="B30">
        <v>11</v>
      </c>
      <c r="C30" t="s">
        <v>40</v>
      </c>
      <c r="D30" t="s">
        <v>35</v>
      </c>
      <c r="E30" t="s">
        <v>57</v>
      </c>
      <c r="F30" t="s">
        <v>56</v>
      </c>
      <c r="G30" s="2">
        <f>SUM(H30:J30)</f>
        <v>33235</v>
      </c>
      <c r="H30" s="3">
        <v>10688</v>
      </c>
      <c r="I30" s="3">
        <v>21667</v>
      </c>
      <c r="J30" s="3">
        <v>880</v>
      </c>
      <c r="L30" s="23"/>
      <c r="M30" s="23"/>
      <c r="N30" s="25"/>
      <c r="O30" s="14"/>
      <c r="P30" s="15"/>
      <c r="Q30" s="16"/>
      <c r="R30" s="16"/>
      <c r="S30" s="16"/>
      <c r="T30" s="16"/>
      <c r="U30" s="16"/>
      <c r="W30" s="16"/>
      <c r="Y30" s="17"/>
      <c r="Z30" s="19"/>
      <c r="AA30" s="16"/>
    </row>
    <row r="31" spans="1:27" x14ac:dyDescent="0.25">
      <c r="O31" s="14"/>
      <c r="P31" s="15"/>
      <c r="Q31" s="16"/>
      <c r="R31" s="16"/>
      <c r="S31" s="16"/>
      <c r="T31" s="16"/>
      <c r="U31" s="16"/>
      <c r="W31" s="16"/>
      <c r="Y31" s="17"/>
      <c r="Z31" s="19"/>
      <c r="AA31" s="16"/>
    </row>
    <row r="32" spans="1:27" x14ac:dyDescent="0.25">
      <c r="A32" t="s">
        <v>58</v>
      </c>
      <c r="C32" s="1" t="s">
        <v>59</v>
      </c>
      <c r="D32" s="1" t="s">
        <v>60</v>
      </c>
      <c r="E32" s="1"/>
      <c r="F32" s="1"/>
      <c r="G32" s="1"/>
      <c r="O32" s="14"/>
      <c r="P32" s="15"/>
      <c r="Q32" s="16"/>
      <c r="R32" s="16"/>
      <c r="S32" s="16"/>
      <c r="T32" s="16"/>
      <c r="U32" s="16"/>
      <c r="W32" s="16"/>
      <c r="Y32" s="17"/>
      <c r="Z32" s="19"/>
      <c r="AA32" s="16"/>
    </row>
    <row r="33" spans="1:27" x14ac:dyDescent="0.25">
      <c r="C33" s="1" t="s">
        <v>16</v>
      </c>
      <c r="D33" s="1" t="s">
        <v>34</v>
      </c>
      <c r="E33" s="1" t="s">
        <v>18</v>
      </c>
      <c r="F33" s="1" t="s">
        <v>19</v>
      </c>
      <c r="G33" s="1" t="s">
        <v>20</v>
      </c>
      <c r="H33" s="1" t="s">
        <v>25</v>
      </c>
      <c r="I33" s="1" t="s">
        <v>22</v>
      </c>
      <c r="J33" s="1" t="s">
        <v>23</v>
      </c>
      <c r="L33" s="23">
        <v>43862</v>
      </c>
      <c r="M33" s="23">
        <v>44592</v>
      </c>
      <c r="N33" s="25" t="s">
        <v>61</v>
      </c>
      <c r="O33" s="14"/>
      <c r="P33" s="15"/>
      <c r="Q33" s="16"/>
      <c r="R33" s="16"/>
      <c r="S33" s="16"/>
      <c r="T33" s="16"/>
      <c r="U33" s="16"/>
      <c r="W33" s="16"/>
      <c r="Y33" s="17"/>
      <c r="Z33" s="19"/>
      <c r="AA33" s="16"/>
    </row>
    <row r="34" spans="1:27" x14ac:dyDescent="0.25">
      <c r="A34" t="s">
        <v>26</v>
      </c>
      <c r="B34">
        <v>1</v>
      </c>
      <c r="C34" t="s">
        <v>62</v>
      </c>
      <c r="D34" t="s">
        <v>63</v>
      </c>
      <c r="E34" s="21" t="s">
        <v>64</v>
      </c>
      <c r="F34" t="s">
        <v>65</v>
      </c>
      <c r="G34" s="2">
        <f>SUM(H34:J34)</f>
        <v>8010</v>
      </c>
      <c r="H34" s="3">
        <v>6580</v>
      </c>
      <c r="I34" s="3">
        <v>1429</v>
      </c>
      <c r="J34">
        <v>1</v>
      </c>
      <c r="O34" s="14"/>
      <c r="P34" s="15"/>
      <c r="Q34" s="16"/>
      <c r="R34" s="16"/>
      <c r="S34" s="16"/>
      <c r="T34" s="16"/>
      <c r="U34" s="16"/>
      <c r="W34" s="16"/>
      <c r="Y34" s="17"/>
      <c r="Z34" s="19"/>
      <c r="AA34" s="16"/>
    </row>
    <row r="35" spans="1:27" x14ac:dyDescent="0.25">
      <c r="A35" t="s">
        <v>26</v>
      </c>
      <c r="B35">
        <v>1</v>
      </c>
      <c r="C35" t="s">
        <v>62</v>
      </c>
      <c r="D35" t="s">
        <v>66</v>
      </c>
      <c r="E35" s="21" t="s">
        <v>64</v>
      </c>
      <c r="F35" t="s">
        <v>65</v>
      </c>
      <c r="G35" s="2">
        <f>SUM(H35:J35)</f>
        <v>457502</v>
      </c>
      <c r="H35" s="3">
        <v>363034</v>
      </c>
      <c r="I35" s="3">
        <v>94286</v>
      </c>
      <c r="J35" s="3">
        <v>182</v>
      </c>
      <c r="L35" s="23"/>
      <c r="M35" s="23"/>
      <c r="N35" s="25"/>
      <c r="O35" s="14"/>
      <c r="P35" s="15"/>
      <c r="Q35" s="16"/>
      <c r="R35" s="16"/>
      <c r="S35" s="16"/>
      <c r="T35" s="16"/>
      <c r="U35" s="16"/>
      <c r="W35" s="16"/>
      <c r="Y35" s="17"/>
      <c r="Z35" s="19"/>
      <c r="AA35" s="16"/>
    </row>
    <row r="36" spans="1:27" x14ac:dyDescent="0.25">
      <c r="A36" t="s">
        <v>26</v>
      </c>
      <c r="B36">
        <v>2</v>
      </c>
      <c r="C36" t="s">
        <v>62</v>
      </c>
      <c r="D36" t="s">
        <v>63</v>
      </c>
      <c r="E36" s="21" t="s">
        <v>67</v>
      </c>
      <c r="F36" t="s">
        <v>65</v>
      </c>
      <c r="G36" s="2">
        <f t="shared" ref="G36:G37" si="0">SUM(H36:J36)</f>
        <v>3</v>
      </c>
      <c r="H36">
        <v>1</v>
      </c>
      <c r="I36">
        <v>1</v>
      </c>
      <c r="J36">
        <v>1</v>
      </c>
      <c r="L36" s="23"/>
      <c r="M36" s="23"/>
      <c r="N36" s="25"/>
      <c r="O36" s="14"/>
      <c r="P36" s="15"/>
      <c r="Q36" s="16"/>
      <c r="R36" s="16"/>
      <c r="S36" s="16"/>
      <c r="T36" s="16"/>
      <c r="U36" s="16"/>
      <c r="W36" s="16"/>
      <c r="Y36" s="17"/>
      <c r="Z36" s="19"/>
      <c r="AA36" s="16"/>
    </row>
    <row r="37" spans="1:27" x14ac:dyDescent="0.25">
      <c r="A37" t="s">
        <v>26</v>
      </c>
      <c r="B37">
        <v>2</v>
      </c>
      <c r="C37" t="s">
        <v>62</v>
      </c>
      <c r="D37" t="s">
        <v>66</v>
      </c>
      <c r="E37" s="21" t="s">
        <v>67</v>
      </c>
      <c r="F37" t="s">
        <v>65</v>
      </c>
      <c r="G37" s="2">
        <f t="shared" si="0"/>
        <v>3</v>
      </c>
      <c r="H37">
        <v>1</v>
      </c>
      <c r="I37">
        <v>1</v>
      </c>
      <c r="J37">
        <v>1</v>
      </c>
      <c r="L37" s="23"/>
      <c r="M37" s="23"/>
      <c r="N37" s="25"/>
      <c r="O37" s="14"/>
      <c r="P37" s="15"/>
      <c r="Q37" s="16"/>
      <c r="R37" s="16"/>
      <c r="S37" s="16"/>
      <c r="T37" s="16"/>
      <c r="U37" s="16"/>
      <c r="W37" s="16"/>
      <c r="Y37" s="17"/>
      <c r="Z37" s="19"/>
      <c r="AA37" s="16"/>
    </row>
    <row r="38" spans="1:27" x14ac:dyDescent="0.25">
      <c r="O38" s="14"/>
      <c r="P38" s="15"/>
      <c r="Q38" s="16"/>
      <c r="R38" s="16"/>
      <c r="S38" s="16"/>
      <c r="T38" s="16"/>
      <c r="U38" s="16"/>
      <c r="W38" s="16"/>
      <c r="Y38" s="17"/>
      <c r="Z38" s="19"/>
      <c r="AA38" s="16"/>
    </row>
    <row r="39" spans="1:27" x14ac:dyDescent="0.25">
      <c r="A39" t="s">
        <v>58</v>
      </c>
      <c r="C39" s="1" t="s">
        <v>68</v>
      </c>
      <c r="D39" s="1" t="s">
        <v>69</v>
      </c>
      <c r="E39" s="1"/>
      <c r="F39" s="1"/>
      <c r="G39" s="1"/>
      <c r="O39" s="14"/>
      <c r="P39" s="15"/>
      <c r="Q39" s="16"/>
      <c r="R39" s="16"/>
      <c r="S39" s="16"/>
      <c r="T39" s="16"/>
      <c r="U39" s="16"/>
      <c r="W39" s="16"/>
      <c r="Y39" s="17"/>
      <c r="Z39" s="19"/>
      <c r="AA39" s="16"/>
    </row>
    <row r="40" spans="1:27" x14ac:dyDescent="0.25">
      <c r="C40" s="1" t="s">
        <v>16</v>
      </c>
      <c r="D40" s="1" t="s">
        <v>34</v>
      </c>
      <c r="E40" s="1" t="s">
        <v>18</v>
      </c>
      <c r="F40" s="1" t="s">
        <v>19</v>
      </c>
      <c r="G40" s="1" t="s">
        <v>20</v>
      </c>
      <c r="H40" s="1" t="s">
        <v>25</v>
      </c>
      <c r="I40" s="1" t="s">
        <v>22</v>
      </c>
      <c r="J40" s="1" t="s">
        <v>23</v>
      </c>
      <c r="L40" s="23">
        <v>43862</v>
      </c>
      <c r="M40" s="23">
        <v>44592</v>
      </c>
      <c r="N40" s="25" t="s">
        <v>61</v>
      </c>
      <c r="O40" s="14"/>
      <c r="P40" s="15"/>
      <c r="Q40" s="16"/>
      <c r="R40" s="16"/>
      <c r="S40" s="16"/>
      <c r="T40" s="16"/>
      <c r="U40" s="16"/>
      <c r="W40" s="16"/>
      <c r="Y40" s="17"/>
      <c r="Z40" s="19"/>
      <c r="AA40" s="16"/>
    </row>
    <row r="41" spans="1:27" x14ac:dyDescent="0.25">
      <c r="A41" t="s">
        <v>26</v>
      </c>
      <c r="B41">
        <v>4</v>
      </c>
      <c r="C41" t="s">
        <v>70</v>
      </c>
      <c r="D41" t="s">
        <v>71</v>
      </c>
      <c r="E41" t="s">
        <v>64</v>
      </c>
      <c r="F41" t="s">
        <v>72</v>
      </c>
      <c r="G41" s="2">
        <f>SUM(H41:J41)</f>
        <v>10464</v>
      </c>
      <c r="H41" s="3">
        <v>6695</v>
      </c>
      <c r="I41" s="3">
        <v>3750</v>
      </c>
      <c r="J41" s="3">
        <v>19</v>
      </c>
      <c r="O41" s="14"/>
      <c r="P41" s="15"/>
      <c r="Q41" s="16"/>
      <c r="R41" s="16"/>
      <c r="S41" s="16"/>
      <c r="T41" s="16"/>
      <c r="U41" s="16"/>
      <c r="W41" s="16"/>
      <c r="Y41" s="17"/>
      <c r="Z41" s="19"/>
      <c r="AA41" s="16"/>
    </row>
    <row r="42" spans="1:27" x14ac:dyDescent="0.25">
      <c r="A42" t="s">
        <v>26</v>
      </c>
      <c r="B42">
        <v>4</v>
      </c>
      <c r="C42" t="s">
        <v>70</v>
      </c>
      <c r="D42" t="s">
        <v>73</v>
      </c>
      <c r="E42" t="s">
        <v>64</v>
      </c>
      <c r="F42" t="s">
        <v>72</v>
      </c>
      <c r="G42" s="2">
        <f>SUM(H42:J42)</f>
        <v>243585</v>
      </c>
      <c r="H42" s="3">
        <v>178090</v>
      </c>
      <c r="I42" s="3">
        <v>65000</v>
      </c>
      <c r="J42" s="3">
        <v>495</v>
      </c>
      <c r="L42" s="23"/>
      <c r="M42" s="23"/>
      <c r="N42" s="25"/>
      <c r="O42" s="14"/>
      <c r="P42" s="15"/>
      <c r="Q42" s="16"/>
      <c r="R42" s="16"/>
      <c r="S42" s="16"/>
      <c r="T42" s="16"/>
      <c r="U42" s="16"/>
      <c r="W42" s="16"/>
      <c r="Y42" s="17"/>
      <c r="Z42" s="19"/>
      <c r="AA42" s="16"/>
    </row>
    <row r="43" spans="1:27" x14ac:dyDescent="0.25">
      <c r="A43" t="s">
        <v>26</v>
      </c>
      <c r="B43">
        <v>3</v>
      </c>
      <c r="C43" t="s">
        <v>70</v>
      </c>
      <c r="D43" t="s">
        <v>71</v>
      </c>
      <c r="E43" s="21" t="s">
        <v>67</v>
      </c>
      <c r="F43" t="s">
        <v>72</v>
      </c>
      <c r="G43" s="2">
        <f t="shared" ref="G43:G44" si="1">SUM(H43:J43)</f>
        <v>3</v>
      </c>
      <c r="H43">
        <v>1</v>
      </c>
      <c r="I43">
        <v>1</v>
      </c>
      <c r="J43">
        <v>1</v>
      </c>
      <c r="L43" s="23"/>
      <c r="M43" s="23"/>
      <c r="N43" s="25"/>
      <c r="O43" s="14"/>
      <c r="P43" s="15"/>
      <c r="Q43" s="16"/>
      <c r="R43" s="16"/>
      <c r="S43" s="16"/>
      <c r="T43" s="16"/>
      <c r="U43" s="16"/>
      <c r="W43" s="16"/>
      <c r="Y43" s="17"/>
      <c r="Z43" s="19"/>
      <c r="AA43" s="16"/>
    </row>
    <row r="44" spans="1:27" x14ac:dyDescent="0.25">
      <c r="A44" t="s">
        <v>26</v>
      </c>
      <c r="B44">
        <v>3</v>
      </c>
      <c r="C44" t="s">
        <v>70</v>
      </c>
      <c r="D44" t="s">
        <v>73</v>
      </c>
      <c r="E44" s="21" t="s">
        <v>67</v>
      </c>
      <c r="F44" t="s">
        <v>72</v>
      </c>
      <c r="G44" s="2">
        <f t="shared" si="1"/>
        <v>3</v>
      </c>
      <c r="H44">
        <v>1</v>
      </c>
      <c r="I44">
        <v>1</v>
      </c>
      <c r="J44">
        <v>1</v>
      </c>
      <c r="L44" s="23"/>
      <c r="M44" s="23"/>
      <c r="N44" s="25"/>
      <c r="O44" s="14"/>
      <c r="P44" s="15"/>
      <c r="Q44" s="16"/>
      <c r="R44" s="16"/>
      <c r="S44" s="16"/>
      <c r="T44" s="16"/>
      <c r="U44" s="16"/>
      <c r="W44" s="16"/>
      <c r="Y44" s="17"/>
      <c r="Z44" s="19"/>
      <c r="AA44" s="16"/>
    </row>
    <row r="45" spans="1:27" x14ac:dyDescent="0.25">
      <c r="O45" s="14"/>
      <c r="P45" s="15"/>
      <c r="Q45" s="16"/>
      <c r="R45" s="16"/>
      <c r="S45" s="16"/>
      <c r="T45" s="16"/>
      <c r="U45" s="16"/>
      <c r="W45" s="16"/>
      <c r="Y45" s="17"/>
      <c r="Z45" s="19"/>
      <c r="AA45" s="16"/>
    </row>
    <row r="46" spans="1:27" x14ac:dyDescent="0.25">
      <c r="A46" t="s">
        <v>74</v>
      </c>
      <c r="C46" s="1" t="s">
        <v>75</v>
      </c>
      <c r="D46" s="1" t="s">
        <v>76</v>
      </c>
      <c r="E46" s="1"/>
      <c r="F46" s="1"/>
      <c r="G46" s="1"/>
      <c r="O46" s="14"/>
      <c r="P46" s="15"/>
      <c r="Q46" s="16"/>
      <c r="R46" s="16"/>
      <c r="S46" s="16"/>
      <c r="T46" s="16"/>
      <c r="U46" s="16"/>
      <c r="W46" s="16"/>
      <c r="Y46" s="17"/>
      <c r="Z46" s="19"/>
      <c r="AA46" s="16"/>
    </row>
    <row r="47" spans="1:27" x14ac:dyDescent="0.25">
      <c r="C47" s="1" t="s">
        <v>16</v>
      </c>
      <c r="D47" s="1" t="s">
        <v>34</v>
      </c>
      <c r="E47" s="1" t="s">
        <v>18</v>
      </c>
      <c r="F47" s="1" t="s">
        <v>19</v>
      </c>
      <c r="G47" s="1" t="s">
        <v>20</v>
      </c>
      <c r="H47" s="1" t="s">
        <v>25</v>
      </c>
      <c r="I47" s="1" t="s">
        <v>22</v>
      </c>
      <c r="J47" s="1" t="s">
        <v>23</v>
      </c>
      <c r="L47" s="23">
        <v>43862</v>
      </c>
      <c r="M47" s="23">
        <v>44592</v>
      </c>
      <c r="N47" s="25" t="s">
        <v>61</v>
      </c>
      <c r="O47" s="14"/>
      <c r="P47" s="15"/>
      <c r="Q47" s="16"/>
      <c r="R47" s="16"/>
      <c r="S47" s="16"/>
      <c r="T47" s="16"/>
      <c r="U47" s="16"/>
      <c r="W47" s="16"/>
      <c r="Y47" s="17"/>
      <c r="Z47" s="19"/>
      <c r="AA47" s="16"/>
    </row>
    <row r="48" spans="1:27" x14ac:dyDescent="0.25">
      <c r="A48" t="s">
        <v>26</v>
      </c>
      <c r="B48">
        <v>1</v>
      </c>
      <c r="C48" t="s">
        <v>70</v>
      </c>
      <c r="D48" t="s">
        <v>77</v>
      </c>
      <c r="E48" s="21" t="s">
        <v>64</v>
      </c>
      <c r="F48" t="s">
        <v>78</v>
      </c>
      <c r="G48" s="2">
        <f>SUM(H48:J48)</f>
        <v>9097</v>
      </c>
      <c r="H48" s="3">
        <v>2481</v>
      </c>
      <c r="I48" s="3">
        <v>6555</v>
      </c>
      <c r="J48" s="3">
        <v>61</v>
      </c>
      <c r="O48" s="14"/>
      <c r="P48" s="15"/>
      <c r="Q48" s="16"/>
      <c r="R48" s="16"/>
      <c r="S48" s="16"/>
      <c r="T48" s="16"/>
      <c r="U48" s="16"/>
      <c r="W48" s="16"/>
      <c r="Y48" s="17"/>
      <c r="Z48" s="19"/>
      <c r="AA48" s="16"/>
    </row>
    <row r="49" spans="1:27" x14ac:dyDescent="0.25">
      <c r="A49" t="s">
        <v>26</v>
      </c>
      <c r="B49">
        <v>2</v>
      </c>
      <c r="C49" t="s">
        <v>70</v>
      </c>
      <c r="D49" t="s">
        <v>79</v>
      </c>
      <c r="E49" s="21" t="s">
        <v>64</v>
      </c>
      <c r="F49" t="s">
        <v>72</v>
      </c>
      <c r="G49" s="2">
        <f>SUM(H49:J49)</f>
        <v>525756</v>
      </c>
      <c r="H49" s="3">
        <v>495035</v>
      </c>
      <c r="I49" s="3">
        <v>30000</v>
      </c>
      <c r="J49" s="3">
        <v>721</v>
      </c>
      <c r="L49" s="23"/>
      <c r="M49" s="23"/>
      <c r="N49" s="25"/>
      <c r="O49" s="14"/>
      <c r="P49" s="15"/>
      <c r="Q49" s="16"/>
      <c r="R49" s="16"/>
      <c r="S49" s="16"/>
      <c r="T49" s="16"/>
      <c r="U49" s="16"/>
      <c r="W49" s="16"/>
      <c r="Y49" s="17"/>
      <c r="Z49" s="19"/>
      <c r="AA49" s="16"/>
    </row>
    <row r="50" spans="1:27" x14ac:dyDescent="0.25">
      <c r="A50" t="s">
        <v>26</v>
      </c>
      <c r="B50">
        <v>2</v>
      </c>
      <c r="C50" t="s">
        <v>70</v>
      </c>
      <c r="D50" t="s">
        <v>72</v>
      </c>
      <c r="E50" s="21" t="s">
        <v>64</v>
      </c>
      <c r="F50" t="s">
        <v>80</v>
      </c>
      <c r="G50" s="2">
        <f>SUM(H50:J50)</f>
        <v>349949</v>
      </c>
      <c r="H50" s="3">
        <v>79948</v>
      </c>
      <c r="I50" s="3">
        <v>270000</v>
      </c>
      <c r="J50" s="3">
        <v>1</v>
      </c>
      <c r="L50" s="23"/>
      <c r="M50" s="23"/>
      <c r="N50" s="25"/>
      <c r="O50" s="14"/>
      <c r="P50" s="15"/>
      <c r="Q50" s="16"/>
      <c r="R50" s="16"/>
      <c r="S50" s="16"/>
      <c r="T50" s="16"/>
      <c r="U50" s="16"/>
      <c r="W50" s="16"/>
      <c r="Y50" s="17"/>
      <c r="Z50" s="19"/>
      <c r="AA50" s="16"/>
    </row>
    <row r="51" spans="1:27" x14ac:dyDescent="0.25">
      <c r="E51" s="21"/>
      <c r="O51" s="14"/>
      <c r="P51" s="15"/>
      <c r="Q51" s="16"/>
      <c r="R51" s="16"/>
      <c r="S51" s="16"/>
      <c r="T51" s="16"/>
      <c r="U51" s="16"/>
      <c r="W51" s="16"/>
      <c r="Y51" s="17"/>
      <c r="Z51" s="19"/>
      <c r="AA51" s="16"/>
    </row>
    <row r="52" spans="1:27" x14ac:dyDescent="0.25">
      <c r="A52" t="s">
        <v>74</v>
      </c>
      <c r="C52" s="1" t="s">
        <v>81</v>
      </c>
      <c r="D52" s="1" t="s">
        <v>82</v>
      </c>
      <c r="E52" s="22"/>
      <c r="F52" s="1"/>
      <c r="G52" s="1"/>
      <c r="O52" s="14"/>
      <c r="P52" s="15"/>
      <c r="Q52" s="16"/>
      <c r="R52" s="16"/>
      <c r="S52" s="16"/>
      <c r="T52" s="16"/>
      <c r="U52" s="16"/>
      <c r="W52" s="16"/>
      <c r="Y52" s="17"/>
      <c r="Z52" s="19"/>
      <c r="AA52" s="16"/>
    </row>
    <row r="53" spans="1:27" x14ac:dyDescent="0.25">
      <c r="C53" s="1" t="s">
        <v>16</v>
      </c>
      <c r="D53" s="1" t="s">
        <v>34</v>
      </c>
      <c r="E53" s="22" t="s">
        <v>18</v>
      </c>
      <c r="F53" s="1" t="s">
        <v>19</v>
      </c>
      <c r="G53" s="1" t="s">
        <v>20</v>
      </c>
      <c r="H53" s="1" t="s">
        <v>25</v>
      </c>
      <c r="I53" s="1" t="s">
        <v>22</v>
      </c>
      <c r="J53" s="1" t="s">
        <v>23</v>
      </c>
      <c r="L53" s="23">
        <v>43862</v>
      </c>
      <c r="M53" s="23">
        <v>44592</v>
      </c>
      <c r="N53" s="25" t="s">
        <v>61</v>
      </c>
      <c r="O53" s="14"/>
      <c r="P53" s="15"/>
      <c r="Q53" s="16"/>
      <c r="R53" s="16"/>
      <c r="S53" s="16"/>
      <c r="T53" s="16"/>
      <c r="U53" s="16"/>
      <c r="W53" s="16"/>
      <c r="Y53" s="17"/>
      <c r="Z53" s="19"/>
      <c r="AA53" s="16"/>
    </row>
    <row r="54" spans="1:27" x14ac:dyDescent="0.25">
      <c r="A54" t="s">
        <v>26</v>
      </c>
      <c r="B54">
        <v>3</v>
      </c>
      <c r="C54" t="s">
        <v>70</v>
      </c>
      <c r="D54" t="s">
        <v>83</v>
      </c>
      <c r="E54" s="21" t="s">
        <v>64</v>
      </c>
      <c r="F54" t="s">
        <v>84</v>
      </c>
      <c r="G54" s="2">
        <f>SUM(H54:J54)</f>
        <v>22167</v>
      </c>
      <c r="H54" s="3">
        <v>17488</v>
      </c>
      <c r="I54" s="3">
        <v>4667</v>
      </c>
      <c r="J54" s="3">
        <v>12</v>
      </c>
      <c r="O54" s="14"/>
      <c r="P54" s="15"/>
      <c r="Q54" s="16"/>
      <c r="R54" s="16"/>
      <c r="S54" s="16"/>
      <c r="T54" s="16"/>
      <c r="U54" s="16"/>
      <c r="W54" s="16"/>
      <c r="Y54" s="17"/>
      <c r="Z54" s="19"/>
      <c r="AA54" s="16"/>
    </row>
    <row r="55" spans="1:27" x14ac:dyDescent="0.25">
      <c r="A55" t="s">
        <v>26</v>
      </c>
      <c r="B55">
        <v>3</v>
      </c>
      <c r="C55" t="s">
        <v>70</v>
      </c>
      <c r="D55" t="s">
        <v>85</v>
      </c>
      <c r="E55" s="21" t="s">
        <v>64</v>
      </c>
      <c r="F55" t="s">
        <v>84</v>
      </c>
      <c r="G55" s="2">
        <f>SUM(H55:J55)</f>
        <v>261859</v>
      </c>
      <c r="H55" s="3">
        <v>121640</v>
      </c>
      <c r="I55" s="3">
        <v>140000</v>
      </c>
      <c r="J55" s="3">
        <v>219</v>
      </c>
      <c r="L55" s="23"/>
      <c r="M55" s="23"/>
      <c r="N55" s="25"/>
      <c r="O55" s="14"/>
      <c r="P55" s="15"/>
      <c r="Q55" s="16"/>
      <c r="R55" s="16"/>
      <c r="S55" s="16"/>
      <c r="T55" s="16"/>
      <c r="U55" s="16"/>
      <c r="W55" s="16"/>
      <c r="Y55" s="17"/>
      <c r="Z55" s="19"/>
      <c r="AA55" s="16"/>
    </row>
    <row r="56" spans="1:27" x14ac:dyDescent="0.25">
      <c r="A56" t="s">
        <v>26</v>
      </c>
      <c r="B56">
        <v>3</v>
      </c>
      <c r="C56" t="s">
        <v>70</v>
      </c>
      <c r="D56" t="s">
        <v>56</v>
      </c>
      <c r="E56" s="21" t="s">
        <v>64</v>
      </c>
      <c r="F56" t="s">
        <v>84</v>
      </c>
      <c r="G56" s="2">
        <f>SUM(H56:J56)</f>
        <v>382839</v>
      </c>
      <c r="H56" s="3">
        <v>65925</v>
      </c>
      <c r="I56" s="3">
        <v>316667</v>
      </c>
      <c r="J56" s="3">
        <v>247</v>
      </c>
      <c r="L56" s="23"/>
      <c r="M56" s="23"/>
      <c r="N56" s="25"/>
      <c r="O56" s="14"/>
      <c r="P56" s="15"/>
      <c r="Q56" s="16"/>
      <c r="R56" s="16"/>
      <c r="S56" s="16"/>
      <c r="T56" s="16"/>
      <c r="U56" s="16"/>
      <c r="W56" s="16"/>
      <c r="Y56" s="17"/>
      <c r="Z56" s="19"/>
      <c r="AA56" s="16"/>
    </row>
    <row r="57" spans="1:27" x14ac:dyDescent="0.25">
      <c r="O57" s="14"/>
      <c r="P57" s="15"/>
      <c r="Q57" s="16"/>
      <c r="R57" s="16"/>
      <c r="S57" s="16"/>
      <c r="T57" s="16"/>
      <c r="U57" s="16"/>
      <c r="W57" s="16"/>
      <c r="Y57" s="17"/>
      <c r="Z57" s="19"/>
      <c r="AA57" s="16"/>
    </row>
    <row r="58" spans="1:27" x14ac:dyDescent="0.25">
      <c r="A58" t="s">
        <v>86</v>
      </c>
      <c r="C58" s="1" t="s">
        <v>87</v>
      </c>
      <c r="D58" s="1" t="s">
        <v>88</v>
      </c>
      <c r="E58" s="1"/>
      <c r="F58" s="1"/>
      <c r="G58" s="1"/>
      <c r="O58" s="14"/>
      <c r="P58" s="15"/>
      <c r="Q58" s="16"/>
      <c r="R58" s="16"/>
      <c r="S58" s="16"/>
      <c r="T58" s="16"/>
      <c r="U58" s="16"/>
      <c r="W58" s="16"/>
      <c r="Y58" s="17"/>
      <c r="Z58" s="19"/>
      <c r="AA58" s="16"/>
    </row>
    <row r="59" spans="1:27" x14ac:dyDescent="0.25">
      <c r="C59" s="1" t="s">
        <v>16</v>
      </c>
      <c r="D59" s="1" t="s">
        <v>34</v>
      </c>
      <c r="E59" s="1" t="s">
        <v>18</v>
      </c>
      <c r="F59" s="1" t="s">
        <v>19</v>
      </c>
      <c r="G59" s="1" t="s">
        <v>20</v>
      </c>
      <c r="H59" s="1" t="s">
        <v>25</v>
      </c>
      <c r="I59" s="1" t="s">
        <v>22</v>
      </c>
      <c r="J59" s="1" t="s">
        <v>23</v>
      </c>
      <c r="L59" s="23">
        <v>44075</v>
      </c>
      <c r="M59" s="23">
        <v>44439</v>
      </c>
      <c r="N59" s="25" t="s">
        <v>24</v>
      </c>
      <c r="O59" s="14"/>
      <c r="P59" s="15"/>
      <c r="Q59" s="16"/>
      <c r="R59" s="16"/>
      <c r="S59" s="16"/>
      <c r="T59" s="16"/>
      <c r="U59" s="16"/>
      <c r="W59" s="16"/>
      <c r="Y59" s="17"/>
      <c r="Z59" s="19"/>
      <c r="AA59" s="16"/>
    </row>
    <row r="60" spans="1:27" x14ac:dyDescent="0.25">
      <c r="A60" t="s">
        <v>26</v>
      </c>
      <c r="B60">
        <v>1</v>
      </c>
      <c r="C60" t="s">
        <v>89</v>
      </c>
      <c r="D60" t="s">
        <v>35</v>
      </c>
      <c r="E60" t="s">
        <v>90</v>
      </c>
      <c r="F60" t="s">
        <v>91</v>
      </c>
      <c r="G60" s="2">
        <f>SUM(H60:J60)</f>
        <v>116227</v>
      </c>
      <c r="H60" s="3">
        <v>5880</v>
      </c>
      <c r="I60" s="3">
        <v>110000</v>
      </c>
      <c r="J60" s="3">
        <v>347</v>
      </c>
      <c r="O60" s="14"/>
      <c r="P60" s="15"/>
      <c r="Q60" s="16"/>
      <c r="R60" s="16"/>
      <c r="S60" s="16"/>
      <c r="T60" s="16"/>
      <c r="U60" s="16"/>
      <c r="W60" s="16"/>
      <c r="Y60" s="17"/>
      <c r="Z60" s="19"/>
      <c r="AA60" s="16"/>
    </row>
    <row r="61" spans="1:27" x14ac:dyDescent="0.25">
      <c r="A61" t="s">
        <v>26</v>
      </c>
      <c r="B61">
        <v>1</v>
      </c>
      <c r="C61" t="s">
        <v>89</v>
      </c>
      <c r="D61" t="s">
        <v>35</v>
      </c>
      <c r="E61" t="s">
        <v>92</v>
      </c>
      <c r="F61" t="s">
        <v>91</v>
      </c>
      <c r="G61" s="2">
        <f>SUM(H61:J61)</f>
        <v>480760</v>
      </c>
      <c r="H61" s="3">
        <v>480606</v>
      </c>
      <c r="I61">
        <v>1</v>
      </c>
      <c r="J61" s="3">
        <v>153</v>
      </c>
      <c r="O61" s="14"/>
      <c r="P61" s="15"/>
      <c r="Q61" s="16"/>
      <c r="R61" s="16"/>
      <c r="S61" s="16"/>
      <c r="T61" s="16"/>
      <c r="U61" s="16"/>
      <c r="W61" s="16"/>
      <c r="Y61" s="17"/>
      <c r="Z61" s="19"/>
      <c r="AA61" s="16"/>
    </row>
    <row r="62" spans="1:27" x14ac:dyDescent="0.25">
      <c r="A62" t="s">
        <v>26</v>
      </c>
      <c r="B62">
        <v>1</v>
      </c>
      <c r="C62" t="s">
        <v>89</v>
      </c>
      <c r="D62" t="s">
        <v>35</v>
      </c>
      <c r="E62" t="s">
        <v>93</v>
      </c>
      <c r="F62" t="s">
        <v>91</v>
      </c>
      <c r="G62" s="2">
        <f>SUM(H62:J62)</f>
        <v>192806</v>
      </c>
      <c r="H62" s="3">
        <v>192133</v>
      </c>
      <c r="I62">
        <v>1</v>
      </c>
      <c r="J62" s="3">
        <v>672</v>
      </c>
      <c r="O62" s="14"/>
      <c r="P62" s="15"/>
      <c r="Q62" s="16"/>
      <c r="R62" s="16"/>
      <c r="S62" s="16"/>
      <c r="T62" s="16"/>
      <c r="U62" s="16"/>
      <c r="W62" s="16"/>
      <c r="Y62" s="17"/>
      <c r="Z62" s="19"/>
      <c r="AA62" s="16"/>
    </row>
    <row r="63" spans="1:27" x14ac:dyDescent="0.25">
      <c r="O63" s="14"/>
      <c r="P63" s="15"/>
      <c r="Q63" s="16"/>
      <c r="R63" s="16"/>
      <c r="S63" s="16"/>
      <c r="T63" s="16"/>
      <c r="U63" s="16"/>
      <c r="W63" s="16"/>
      <c r="Y63" s="17"/>
      <c r="Z63" s="19"/>
      <c r="AA63" s="16"/>
    </row>
    <row r="64" spans="1:27" x14ac:dyDescent="0.25">
      <c r="A64" t="s">
        <v>94</v>
      </c>
      <c r="C64" s="1" t="s">
        <v>95</v>
      </c>
      <c r="D64" s="1" t="s">
        <v>96</v>
      </c>
      <c r="E64" s="1"/>
      <c r="F64" s="1"/>
      <c r="G64" s="1"/>
      <c r="O64" s="14"/>
      <c r="P64" s="15"/>
      <c r="Q64" s="16"/>
      <c r="R64" s="16"/>
      <c r="S64" s="16"/>
      <c r="T64" s="16"/>
      <c r="U64" s="16"/>
      <c r="W64" s="16"/>
      <c r="Y64" s="17"/>
      <c r="Z64" s="19"/>
      <c r="AA64" s="16"/>
    </row>
    <row r="65" spans="1:27" x14ac:dyDescent="0.25">
      <c r="C65" s="1" t="s">
        <v>16</v>
      </c>
      <c r="D65" s="1" t="s">
        <v>34</v>
      </c>
      <c r="E65" s="1" t="s">
        <v>18</v>
      </c>
      <c r="F65" s="1" t="s">
        <v>19</v>
      </c>
      <c r="G65" s="1" t="s">
        <v>20</v>
      </c>
      <c r="H65" s="1" t="s">
        <v>25</v>
      </c>
      <c r="I65" s="1" t="s">
        <v>22</v>
      </c>
      <c r="J65" s="1" t="s">
        <v>23</v>
      </c>
      <c r="L65" s="23">
        <v>43862</v>
      </c>
      <c r="M65" s="23">
        <v>44227</v>
      </c>
      <c r="N65" s="25" t="s">
        <v>24</v>
      </c>
      <c r="O65" s="14"/>
      <c r="P65" s="15"/>
      <c r="Q65" s="16"/>
      <c r="R65" s="16"/>
      <c r="S65" s="16"/>
      <c r="T65" s="16"/>
      <c r="U65" s="16"/>
      <c r="W65" s="16"/>
      <c r="Y65" s="17"/>
      <c r="Z65" s="19"/>
      <c r="AA65" s="16"/>
    </row>
    <row r="66" spans="1:27" x14ac:dyDescent="0.25">
      <c r="A66" t="s">
        <v>26</v>
      </c>
      <c r="B66">
        <v>1</v>
      </c>
      <c r="C66" t="s">
        <v>97</v>
      </c>
      <c r="D66" t="s">
        <v>98</v>
      </c>
      <c r="E66" t="s">
        <v>90</v>
      </c>
      <c r="F66" t="s">
        <v>99</v>
      </c>
      <c r="G66" s="2">
        <f>SUM(H66:J66)</f>
        <v>63352</v>
      </c>
      <c r="H66" s="3">
        <v>32700</v>
      </c>
      <c r="I66" s="3">
        <v>26440</v>
      </c>
      <c r="J66" s="3">
        <v>4212</v>
      </c>
      <c r="O66" s="14"/>
      <c r="P66" s="15"/>
      <c r="Q66" s="16"/>
      <c r="R66" s="16"/>
      <c r="S66" s="16"/>
      <c r="T66" s="16"/>
      <c r="U66" s="16"/>
      <c r="W66" s="16"/>
      <c r="Y66" s="17"/>
      <c r="Z66" s="19"/>
      <c r="AA66" s="16"/>
    </row>
    <row r="67" spans="1:27" x14ac:dyDescent="0.25">
      <c r="A67" t="s">
        <v>26</v>
      </c>
      <c r="B67">
        <v>1</v>
      </c>
      <c r="C67" t="s">
        <v>97</v>
      </c>
      <c r="D67" t="s">
        <v>98</v>
      </c>
      <c r="E67" t="s">
        <v>100</v>
      </c>
      <c r="F67" t="s">
        <v>99</v>
      </c>
      <c r="G67" s="2">
        <f>SUM(H67:J67)</f>
        <v>235210</v>
      </c>
      <c r="H67" s="3">
        <v>114500</v>
      </c>
      <c r="I67" s="3">
        <v>113300</v>
      </c>
      <c r="J67" s="3">
        <f>2*3705</f>
        <v>7410</v>
      </c>
      <c r="O67" s="14"/>
      <c r="P67" s="15"/>
      <c r="Q67" s="16"/>
      <c r="R67" s="16"/>
      <c r="S67" s="16"/>
      <c r="T67" s="16"/>
      <c r="U67" s="16"/>
      <c r="W67" s="16"/>
      <c r="Y67" s="17"/>
      <c r="Z67" s="19"/>
      <c r="AA67" s="16"/>
    </row>
    <row r="1048575" spans="14:14" x14ac:dyDescent="0.25">
      <c r="N1048575" s="25" t="s">
        <v>24</v>
      </c>
    </row>
  </sheetData>
  <protectedRanges>
    <protectedRange sqref="G83:G1048576 G74 G3:G13 G15:G30 G46:G50 G52:G56 G58:G67 G39:G44 G32:G37" name="Område1"/>
  </protectedRanges>
  <mergeCells count="6">
    <mergeCell ref="O4:Q4"/>
    <mergeCell ref="P2:Q2"/>
    <mergeCell ref="P1:Q1"/>
    <mergeCell ref="U4:U5"/>
    <mergeCell ref="S4:S5"/>
    <mergeCell ref="T4:T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DB3B49EA2F904FA7C29A6CA3B21B53" ma:contentTypeVersion="6" ma:contentTypeDescription="Opret et nyt dokument." ma:contentTypeScope="" ma:versionID="55559ae8833c68be98711c7571d2b5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d86edae35623ff191f3cc192ceca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BCDB7-1739-4BDA-B501-9C3B5C8AE17A}"/>
</file>

<file path=customXml/itemProps2.xml><?xml version="1.0" encoding="utf-8"?>
<ds:datastoreItem xmlns:ds="http://schemas.openxmlformats.org/officeDocument/2006/customXml" ds:itemID="{0E66B659-3638-4C36-8A8F-115A70D80892}"/>
</file>

<file path=customXml/itemProps3.xml><?xml version="1.0" encoding="utf-8"?>
<ds:datastoreItem xmlns:ds="http://schemas.openxmlformats.org/officeDocument/2006/customXml" ds:itemID="{AE2660C4-60E4-4800-955C-A2D927166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Ole Madsen</dc:creator>
  <cp:keywords/>
  <dc:description/>
  <cp:lastModifiedBy>Helle Pasgaard Rommelhoff</cp:lastModifiedBy>
  <cp:revision/>
  <dcterms:created xsi:type="dcterms:W3CDTF">2018-09-05T09:02:21Z</dcterms:created>
  <dcterms:modified xsi:type="dcterms:W3CDTF">2018-10-17T12:15:08Z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0x0101000BDB3B49EA2F904FA7C29A6CA3B21B53</vt:lpwstr>
  </property>
</Properties>
</file>